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00" yWindow="825" windowWidth="8700" windowHeight="10305" activeTab="0"/>
  </bookViews>
  <sheets>
    <sheet name="ЖБ изделия" sheetId="1" r:id="rId1"/>
    <sheet name="Лист1" sheetId="2" r:id="rId2"/>
    <sheet name="Лист2" sheetId="3" r:id="rId3"/>
  </sheets>
  <definedNames>
    <definedName name="_xlnm.Print_Area" localSheetId="0">'ЖБ изделия'!$A$1:$I$18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укажите ГОСТ или ТУ на ригель</t>
        </r>
      </text>
    </comment>
    <comment ref="C11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укажите ГОСТ или ТУ на ригель</t>
        </r>
      </text>
    </comment>
    <comment ref="C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укажите ГОСТ или ТУ на ригель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укажите ГОСТ или ТУ на ригель</t>
        </r>
      </text>
    </comment>
    <comment ref="C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укажите ГОСТ или ТУ на ригель</t>
        </r>
      </text>
    </comment>
    <comment ref="C1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укажите ГОСТ или ТУ на ригель</t>
        </r>
      </text>
    </comment>
  </commentList>
</comments>
</file>

<file path=xl/sharedStrings.xml><?xml version="1.0" encoding="utf-8"?>
<sst xmlns="http://schemas.openxmlformats.org/spreadsheetml/2006/main" count="112" uniqueCount="54">
  <si>
    <t>Наименование ПС/ВЛ</t>
  </si>
  <si>
    <t>Наименование материала</t>
  </si>
  <si>
    <t>Номер чертежа</t>
  </si>
  <si>
    <t>Единица измерения</t>
  </si>
  <si>
    <t>Количество</t>
  </si>
  <si>
    <t>ТЕХНИЧЕСКОЕ ЗАДАНИЕ</t>
  </si>
  <si>
    <t xml:space="preserve">Дата поставки </t>
  </si>
  <si>
    <t>3. Требования к участникам открытого запроса предложений:</t>
  </si>
  <si>
    <t>4. Затраты по доставке продукции:</t>
  </si>
  <si>
    <t>1. Перечень и объёмы поставляемой продукции:</t>
  </si>
  <si>
    <t>2. Требования к поставляемой продукции:</t>
  </si>
  <si>
    <t>№п/п</t>
  </si>
  <si>
    <t>шт</t>
  </si>
  <si>
    <t>Наименование предприятия</t>
  </si>
  <si>
    <t>МЭС Востока</t>
  </si>
  <si>
    <t>В конкурсе могут участвовать только заводы-изготовители указанной продукции или их официальные дилеры с подтверждением полномочий от завода-изготовителя. Отсутствие отрицательного опыта работы с ПАО "ФСК ЕЭС" и ОАО "Электросетьсервис ЕНЭС".</t>
  </si>
  <si>
    <t>Пункт назначения</t>
  </si>
  <si>
    <t xml:space="preserve">Продукция доставляется cилами и средствами поставщика до пункта назначения, указанного в таблице технического задания (столбец №9). Цена продукции включает все затраты поставщика, связанные с выполнением поставок, в том числе расходы на перевозку груза до пункта назначения, указанного в таблице технического задания (столбец № 9), стоимость погрузки груза на транспорт Перевозчика, стоимость разгрузки груза с транспорта Перевозчика, крепление груза, тару, упаковку, маркировку, страховые взносы, налоги, сборы, таможенные сборы, платежи и другие обязательные отчисления, производимые поставщиком в соответствии с установленным законодательством порядком. 
</t>
  </si>
  <si>
    <t xml:space="preserve">Поставляемая продукция по качеству и комплектности должна соответствовать Государственным (отраслевым) стандартам (ГОСТ), техническим условиям (ТУ), конструкторской документации или другим техническим требованиям применительно к каждому виду продукции и подтверждаться соответствующими сертификатами и паспортами, выданными заводами изготовителями. Предлагаемая к поставке продукция должна соответствовать всем требованиям ПАО «ФСК ЕЭС», в том числе пройти аттестацию, если это требуется, согласно нормативным документам, размещенном на сайте ПАО «ФСК ЕЭС» в разделе Аттестация оборудования, и на момент подачи Предложения должно иметь действующее Заключения аттестационной комиссии, а так же должно соответствовать всем требованиям настоящей Закупочной документации.
</t>
  </si>
  <si>
    <t>ВЛ-220кВ Биробиджан -Лондоко№1</t>
  </si>
  <si>
    <t>ВЛ-220кВ Ургал-Сулук</t>
  </si>
  <si>
    <t>ВЛ-220кВ Владивосток - Уссурийск 2</t>
  </si>
  <si>
    <t>Фундамент</t>
  </si>
  <si>
    <t xml:space="preserve">Фундамент 
</t>
  </si>
  <si>
    <t xml:space="preserve">Фундамент </t>
  </si>
  <si>
    <t>Ф5-2(W6) (7271тм) серия 3.407-115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</si>
  <si>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>Ф5-2 (W6) серия 3.407-115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</si>
  <si>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 xml:space="preserve">Пригрузочная плита 
</t>
  </si>
  <si>
    <t>П-2 (W6) серия №1623-тм-Т5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</si>
  <si>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>ВЛ-220кВ Архара-Облучье</t>
  </si>
  <si>
    <t>ВЛ-220кВ Лондоко-Облучье№2</t>
  </si>
  <si>
    <t>ВЛ-220кВ Биробиджан -Лондоко№2</t>
  </si>
  <si>
    <t>ВЛ-220кВ РайГРЭС -Ядрино/т</t>
  </si>
  <si>
    <t>ВЛ-220кВ Лондоко-Облучье№1</t>
  </si>
  <si>
    <t xml:space="preserve">Ригель 
</t>
  </si>
  <si>
    <t>Ригель 
(шт)</t>
  </si>
  <si>
    <t>АР-4 (W6) серия 3.407-115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</si>
  <si>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 xml:space="preserve"> АР-6  (W6) серия 3.407-115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</si>
  <si>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>ВЛ-220кВ Дальневосточная - Уссурийск 2</t>
  </si>
  <si>
    <t>Ригель</t>
  </si>
  <si>
    <r>
      <t xml:space="preserve">5. Дополнительные условия: </t>
    </r>
    <r>
      <rPr>
        <sz val="12"/>
        <rFont val="Times New Roman"/>
        <family val="1"/>
      </rPr>
      <t xml:space="preserve">Поставляемая продукция должна быть укомплектована, необходимыми для установки, метизами, покрытие метизов защитным слоем – методом горячего цинкования. На ригелях и фундаментах не должно быть раковин, щелей и пятен на бетоне.  </t>
    </r>
  </si>
  <si>
    <r>
      <t xml:space="preserve">6. Наименование и адрес грузополучателя: </t>
    </r>
    <r>
      <rPr>
        <sz val="12"/>
        <rFont val="Times New Roman"/>
        <family val="1"/>
      </rPr>
      <t>Филиал АО «Электросетьсервис ЕНЭС» - Восточная СПБ, 680032, г.Хабаровск, ул.Целинная, д.3</t>
    </r>
  </si>
  <si>
    <r>
      <rPr>
        <b/>
        <sz val="12"/>
        <rFont val="Times New Roman"/>
        <family val="1"/>
      </rPr>
      <t>7. Срок поставки:</t>
    </r>
    <r>
      <rPr>
        <sz val="12"/>
        <rFont val="Times New Roman"/>
        <family val="1"/>
      </rPr>
      <t xml:space="preserve"> согласно техническому заданию (столбец № 8).</t>
    </r>
  </si>
  <si>
    <t>Ф 6У (W6) серия 1623тм-Т5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</si>
  <si>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>вес 1шт</t>
  </si>
  <si>
    <t>доставка</t>
  </si>
  <si>
    <t>итого</t>
  </si>
  <si>
    <t>ВЛ-500кВ БГЭС -Амурская</t>
  </si>
  <si>
    <t>ВЛ220кВ БГЭС-Завитая</t>
  </si>
  <si>
    <t>П-2 (W8) серия №1623-тм-Т5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</si>
  <si>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>Апрель 2017г.</t>
  </si>
  <si>
    <t>Амурская область, п.Новобурейский</t>
  </si>
  <si>
    <t>ФПС 6-4 (W8) серия 1623тм-Т5 изготавливаются из тяжелого бетона класса прочности на сжатие В30, марка бетона по морозостойкости – F200, марка по водонепроницаемости – не менее W6 с заводской гидроизоляцией нанесённой двумя слоями полимерно-битумной композицией ПБК "Гидроизол"</t>
  </si>
  <si>
    <t>на поставку  железобетонных изделий для выполнения работ на объектах МЭС Востока (ВЛ 500 кВ Бурейская ГЭС-Амурская, ВЛ 220 кВ Бурейская ГЭС-Завитая)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</si>
</sst>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  <numFmt numFmtId="166" formatCode="#,##0.00_ ;\-#,##0.00\ "/>
    <numFmt numFmtId="167" formatCode="0.0"/>
    <numFmt numFmtId="168" formatCode="#,##0.0"/>
    <numFmt numFmtId="169" formatCode="#,##0.00;[Red]#,##0.00"/>
    <numFmt numFmtId="170" formatCode="#,##0.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#,##0.00_р_."/>
    <numFmt numFmtId="178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2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33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NumberFormat="1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62" fillId="0" borderId="0" xfId="0" applyFont="1" applyAlignment="1">
      <alignment/>
    </xf>
    <xf numFmtId="0" fontId="18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52" fillId="0" borderId="11" xfId="0" applyFont="1" applyFill="1" applyBorder="1" applyAlignment="1">
      <alignment/>
    </xf>
    <xf numFmtId="2" fontId="63" fillId="0" borderId="0" xfId="0" applyNumberFormat="1" applyFont="1" applyAlignment="1">
      <alignment/>
    </xf>
    <xf numFmtId="0" fontId="17" fillId="32" borderId="0" xfId="0" applyFont="1" applyFill="1" applyAlignment="1">
      <alignment vertical="top"/>
    </xf>
    <xf numFmtId="0" fontId="14" fillId="32" borderId="0" xfId="0" applyFont="1" applyFill="1" applyAlignment="1">
      <alignment vertical="top"/>
    </xf>
    <xf numFmtId="0" fontId="14" fillId="32" borderId="0" xfId="0" applyFont="1" applyFill="1" applyAlignment="1">
      <alignment horizontal="left" vertical="top"/>
    </xf>
    <xf numFmtId="0" fontId="17" fillId="32" borderId="0" xfId="0" applyFont="1" applyFill="1" applyAlignment="1">
      <alignment horizontal="left" vertical="top"/>
    </xf>
    <xf numFmtId="0" fontId="18" fillId="32" borderId="0" xfId="0" applyFont="1" applyFill="1" applyAlignment="1">
      <alignment vertical="top"/>
    </xf>
    <xf numFmtId="169" fontId="17" fillId="32" borderId="0" xfId="0" applyNumberFormat="1" applyFont="1" applyFill="1" applyAlignment="1">
      <alignment horizontal="left" vertical="top"/>
    </xf>
    <xf numFmtId="177" fontId="17" fillId="33" borderId="0" xfId="0" applyNumberFormat="1" applyFont="1" applyFill="1" applyAlignment="1">
      <alignment vertical="top"/>
    </xf>
    <xf numFmtId="177" fontId="17" fillId="32" borderId="0" xfId="0" applyNumberFormat="1" applyFont="1" applyFill="1" applyAlignment="1">
      <alignment horizontal="left" vertical="top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169" fontId="65" fillId="0" borderId="0" xfId="0" applyNumberFormat="1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6" fillId="32" borderId="0" xfId="0" applyFont="1" applyFill="1" applyAlignment="1">
      <alignment/>
    </xf>
    <xf numFmtId="0" fontId="64" fillId="32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Fill="1" applyAlignment="1">
      <alignment/>
    </xf>
    <xf numFmtId="169" fontId="17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14" fillId="32" borderId="0" xfId="0" applyFont="1" applyFill="1" applyAlignment="1">
      <alignment horizontal="left" vertical="top" wrapText="1"/>
    </xf>
    <xf numFmtId="14" fontId="14" fillId="0" borderId="12" xfId="55" applyNumberFormat="1" applyFont="1" applyFill="1" applyBorder="1" applyAlignment="1">
      <alignment horizontal="center" vertical="center" wrapText="1"/>
      <protection/>
    </xf>
    <xf numFmtId="14" fontId="14" fillId="0" borderId="13" xfId="55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32" borderId="0" xfId="0" applyFont="1" applyFill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аспорки" xfId="55"/>
    <cellStyle name="Обычный_Спецификация для расчета 01 09 0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BreakPreview" zoomScale="80" zoomScaleSheetLayoutView="80" workbookViewId="0" topLeftCell="A1">
      <selection activeCell="E6" sqref="E6"/>
    </sheetView>
  </sheetViews>
  <sheetFormatPr defaultColWidth="9.140625" defaultRowHeight="15"/>
  <cols>
    <col min="1" max="1" width="9.00390625" style="13" customWidth="1"/>
    <col min="2" max="2" width="17.140625" style="13" customWidth="1"/>
    <col min="3" max="3" width="25.140625" style="11" customWidth="1"/>
    <col min="4" max="4" width="20.421875" style="13" customWidth="1"/>
    <col min="5" max="5" width="82.7109375" style="12" customWidth="1"/>
    <col min="6" max="6" width="10.421875" style="13" customWidth="1"/>
    <col min="7" max="7" width="9.8515625" style="13" customWidth="1"/>
    <col min="8" max="8" width="15.00390625" style="13" customWidth="1"/>
    <col min="9" max="9" width="24.421875" style="13" customWidth="1"/>
    <col min="10" max="10" width="14.8515625" style="13" customWidth="1"/>
    <col min="11" max="16384" width="9.140625" style="13" customWidth="1"/>
  </cols>
  <sheetData>
    <row r="1" spans="1:9" ht="15.75">
      <c r="A1" s="71" t="s">
        <v>5</v>
      </c>
      <c r="B1" s="71"/>
      <c r="C1" s="71"/>
      <c r="D1" s="71"/>
      <c r="E1" s="71"/>
      <c r="F1" s="71"/>
      <c r="G1" s="71"/>
      <c r="H1" s="71"/>
      <c r="I1" s="14"/>
    </row>
    <row r="2" spans="1:9" ht="15.75">
      <c r="A2" s="71" t="s">
        <v>53</v>
      </c>
      <c r="B2" s="71"/>
      <c r="C2" s="71"/>
      <c r="D2" s="71"/>
      <c r="E2" s="71"/>
      <c r="F2" s="71"/>
      <c r="G2" s="71"/>
      <c r="H2" s="71"/>
      <c r="I2" s="72"/>
    </row>
    <row r="3" spans="1:8" s="7" customFormat="1" ht="27" customHeight="1">
      <c r="A3" s="2" t="s">
        <v>9</v>
      </c>
      <c r="B3" s="8"/>
      <c r="C3" s="9"/>
      <c r="D3" s="8"/>
      <c r="E3" s="10"/>
      <c r="F3" s="8"/>
      <c r="G3" s="8"/>
      <c r="H3" s="8"/>
    </row>
    <row r="4" spans="1:9" s="6" customFormat="1" ht="39.75" customHeight="1">
      <c r="A4" s="17" t="s">
        <v>11</v>
      </c>
      <c r="B4" s="4" t="s">
        <v>13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5" t="s">
        <v>6</v>
      </c>
      <c r="I4" s="15" t="s">
        <v>16</v>
      </c>
    </row>
    <row r="5" spans="1:9" s="3" customFormat="1" ht="12.75">
      <c r="A5" s="18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6">
        <v>9</v>
      </c>
    </row>
    <row r="6" spans="1:9" s="3" customFormat="1" ht="70.5" customHeight="1">
      <c r="A6" s="19">
        <v>1</v>
      </c>
      <c r="B6" s="27" t="s">
        <v>14</v>
      </c>
      <c r="C6" s="23" t="s">
        <v>47</v>
      </c>
      <c r="D6" s="21" t="s">
        <v>27</v>
      </c>
      <c r="E6" s="26" t="s">
        <v>49</v>
      </c>
      <c r="F6" s="24" t="s">
        <v>12</v>
      </c>
      <c r="G6" s="25">
        <v>96</v>
      </c>
      <c r="H6" s="67" t="s">
        <v>50</v>
      </c>
      <c r="I6" s="69" t="s">
        <v>51</v>
      </c>
    </row>
    <row r="7" spans="1:9" s="3" customFormat="1" ht="66" customHeight="1">
      <c r="A7" s="19">
        <v>2</v>
      </c>
      <c r="B7" s="27" t="s">
        <v>14</v>
      </c>
      <c r="C7" s="23" t="s">
        <v>48</v>
      </c>
      <c r="D7" s="21" t="s">
        <v>22</v>
      </c>
      <c r="E7" s="23" t="s">
        <v>52</v>
      </c>
      <c r="F7" s="24" t="s">
        <v>12</v>
      </c>
      <c r="G7" s="25">
        <v>28</v>
      </c>
      <c r="H7" s="68"/>
      <c r="I7" s="70"/>
    </row>
    <row r="8" spans="1:9" s="29" customFormat="1" ht="15.75">
      <c r="A8" s="38" t="s">
        <v>10</v>
      </c>
      <c r="B8" s="39"/>
      <c r="C8" s="39"/>
      <c r="D8" s="39"/>
      <c r="E8" s="40"/>
      <c r="F8" s="39"/>
      <c r="G8" s="39"/>
      <c r="H8" s="39"/>
      <c r="I8" s="39"/>
    </row>
    <row r="9" spans="1:9" s="29" customFormat="1" ht="80.25" customHeight="1">
      <c r="A9" s="66" t="s">
        <v>18</v>
      </c>
      <c r="B9" s="66"/>
      <c r="C9" s="66"/>
      <c r="D9" s="66"/>
      <c r="E9" s="66"/>
      <c r="F9" s="66"/>
      <c r="G9" s="66"/>
      <c r="H9" s="66"/>
      <c r="I9" s="66"/>
    </row>
    <row r="10" spans="1:9" s="29" customFormat="1" ht="15.75">
      <c r="A10" s="38" t="s">
        <v>7</v>
      </c>
      <c r="B10" s="39"/>
      <c r="C10" s="39"/>
      <c r="D10" s="39"/>
      <c r="E10" s="40"/>
      <c r="F10" s="39"/>
      <c r="G10" s="39"/>
      <c r="H10" s="39"/>
      <c r="I10" s="39"/>
    </row>
    <row r="11" spans="1:9" s="29" customFormat="1" ht="33" customHeight="1">
      <c r="A11" s="66" t="s">
        <v>15</v>
      </c>
      <c r="B11" s="66"/>
      <c r="C11" s="66"/>
      <c r="D11" s="66"/>
      <c r="E11" s="66"/>
      <c r="F11" s="66"/>
      <c r="G11" s="66"/>
      <c r="H11" s="66"/>
      <c r="I11" s="66"/>
    </row>
    <row r="12" spans="1:9" s="30" customFormat="1" ht="15" customHeight="1">
      <c r="A12" s="38" t="s">
        <v>8</v>
      </c>
      <c r="B12" s="39"/>
      <c r="C12" s="39"/>
      <c r="D12" s="39"/>
      <c r="E12" s="40"/>
      <c r="F12" s="39"/>
      <c r="G12" s="39"/>
      <c r="H12" s="39"/>
      <c r="I12" s="39"/>
    </row>
    <row r="13" spans="1:9" s="29" customFormat="1" ht="66" customHeight="1">
      <c r="A13" s="66" t="s">
        <v>17</v>
      </c>
      <c r="B13" s="66"/>
      <c r="C13" s="66"/>
      <c r="D13" s="66"/>
      <c r="E13" s="66"/>
      <c r="F13" s="66"/>
      <c r="G13" s="66"/>
      <c r="H13" s="66"/>
      <c r="I13" s="66"/>
    </row>
    <row r="14" spans="1:9" s="29" customFormat="1" ht="32.25" customHeight="1">
      <c r="A14" s="73" t="s">
        <v>40</v>
      </c>
      <c r="B14" s="73"/>
      <c r="C14" s="73"/>
      <c r="D14" s="73"/>
      <c r="E14" s="73"/>
      <c r="F14" s="73"/>
      <c r="G14" s="73"/>
      <c r="H14" s="73"/>
      <c r="I14" s="73"/>
    </row>
    <row r="15" spans="1:9" s="29" customFormat="1" ht="16.5" customHeight="1">
      <c r="A15" s="41" t="s">
        <v>41</v>
      </c>
      <c r="B15" s="40"/>
      <c r="C15" s="40"/>
      <c r="D15" s="40"/>
      <c r="E15" s="40"/>
      <c r="F15" s="40"/>
      <c r="G15" s="40"/>
      <c r="H15" s="40"/>
      <c r="I15" s="42"/>
    </row>
    <row r="16" spans="1:9" s="29" customFormat="1" ht="15.75">
      <c r="A16" s="66" t="s">
        <v>42</v>
      </c>
      <c r="B16" s="66"/>
      <c r="C16" s="66"/>
      <c r="D16" s="66"/>
      <c r="E16" s="66"/>
      <c r="F16" s="66"/>
      <c r="G16" s="66"/>
      <c r="H16" s="66"/>
      <c r="I16" s="40"/>
    </row>
    <row r="17" spans="1:9" s="30" customFormat="1" ht="15.75">
      <c r="A17" s="38"/>
      <c r="B17" s="39"/>
      <c r="C17" s="43"/>
      <c r="D17" s="44"/>
      <c r="E17" s="45"/>
      <c r="F17" s="39"/>
      <c r="G17" s="39"/>
      <c r="H17" s="39"/>
      <c r="I17" s="39"/>
    </row>
    <row r="18" spans="1:9" s="52" customFormat="1" ht="15.75">
      <c r="A18" s="47"/>
      <c r="B18" s="48"/>
      <c r="C18" s="49"/>
      <c r="D18" s="48"/>
      <c r="E18" s="50"/>
      <c r="F18" s="48"/>
      <c r="G18" s="48"/>
      <c r="H18" s="48"/>
      <c r="I18" s="51"/>
    </row>
    <row r="19" spans="1:9" s="46" customFormat="1" ht="0.75" customHeight="1">
      <c r="A19" s="47"/>
      <c r="B19" s="48"/>
      <c r="C19" s="49"/>
      <c r="D19" s="48"/>
      <c r="E19" s="50"/>
      <c r="F19" s="48"/>
      <c r="G19" s="48"/>
      <c r="H19" s="48"/>
      <c r="I19" s="48"/>
    </row>
    <row r="20" spans="2:9" s="54" customFormat="1" ht="15.75">
      <c r="B20" s="56"/>
      <c r="C20" s="57"/>
      <c r="D20" s="58"/>
      <c r="E20" s="59"/>
      <c r="F20" s="58"/>
      <c r="G20" s="58"/>
      <c r="H20" s="58"/>
      <c r="I20" s="58"/>
    </row>
    <row r="21" spans="1:9" s="54" customFormat="1" ht="15.75">
      <c r="A21" s="60"/>
      <c r="B21" s="60"/>
      <c r="C21" s="60"/>
      <c r="D21" s="60"/>
      <c r="E21" s="60"/>
      <c r="F21" s="60"/>
      <c r="G21" s="60"/>
      <c r="H21" s="60"/>
      <c r="I21" s="58"/>
    </row>
    <row r="22" spans="2:5" s="54" customFormat="1" ht="15">
      <c r="B22" s="60"/>
      <c r="C22" s="61"/>
      <c r="E22" s="60"/>
    </row>
    <row r="23" spans="3:5" s="54" customFormat="1" ht="15">
      <c r="C23" s="61"/>
      <c r="E23" s="60"/>
    </row>
    <row r="24" spans="2:5" s="54" customFormat="1" ht="15">
      <c r="B24" s="62"/>
      <c r="C24" s="61"/>
      <c r="E24" s="60"/>
    </row>
    <row r="25" spans="3:5" s="54" customFormat="1" ht="15">
      <c r="C25" s="61"/>
      <c r="E25" s="60"/>
    </row>
    <row r="26" spans="2:5" s="54" customFormat="1" ht="15">
      <c r="B26" s="60"/>
      <c r="C26" s="61"/>
      <c r="E26" s="60"/>
    </row>
    <row r="27" spans="3:5" s="54" customFormat="1" ht="16.5" customHeight="1">
      <c r="C27" s="61"/>
      <c r="E27" s="60"/>
    </row>
    <row r="28" spans="2:5" s="54" customFormat="1" ht="16.5" customHeight="1">
      <c r="B28" s="60"/>
      <c r="C28" s="61"/>
      <c r="E28" s="60"/>
    </row>
    <row r="29" spans="3:5" s="54" customFormat="1" ht="16.5" customHeight="1">
      <c r="C29" s="61"/>
      <c r="E29" s="60"/>
    </row>
    <row r="30" spans="2:5" s="54" customFormat="1" ht="15">
      <c r="B30" s="64"/>
      <c r="C30" s="65"/>
      <c r="E30" s="63"/>
    </row>
    <row r="31" spans="3:5" s="54" customFormat="1" ht="15">
      <c r="C31" s="61"/>
      <c r="E31" s="60"/>
    </row>
    <row r="32" spans="3:5" s="29" customFormat="1" ht="15">
      <c r="C32" s="55"/>
      <c r="E32" s="53"/>
    </row>
  </sheetData>
  <sheetProtection/>
  <mergeCells count="10">
    <mergeCell ref="A2:I2"/>
    <mergeCell ref="A1:H1"/>
    <mergeCell ref="A14:I14"/>
    <mergeCell ref="A16:H16"/>
    <mergeCell ref="B30:C30"/>
    <mergeCell ref="A9:I9"/>
    <mergeCell ref="A11:I11"/>
    <mergeCell ref="A13:I13"/>
    <mergeCell ref="H6:H7"/>
    <mergeCell ref="I6:I7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5">
      <selection activeCell="I17" sqref="I17"/>
    </sheetView>
  </sheetViews>
  <sheetFormatPr defaultColWidth="9.140625" defaultRowHeight="15"/>
  <cols>
    <col min="1" max="1" width="28.57421875" style="0" customWidth="1"/>
    <col min="2" max="2" width="23.00390625" style="0" customWidth="1"/>
    <col min="3" max="3" width="40.28125" style="0" customWidth="1"/>
    <col min="6" max="6" width="9.00390625" style="0" customWidth="1"/>
    <col min="7" max="7" width="10.8515625" style="0" customWidth="1"/>
  </cols>
  <sheetData>
    <row r="2" ht="15">
      <c r="H2" t="s">
        <v>44</v>
      </c>
    </row>
    <row r="3" spans="1:9" ht="48" customHeight="1">
      <c r="A3" s="23" t="s">
        <v>19</v>
      </c>
      <c r="B3" s="21" t="s">
        <v>22</v>
      </c>
      <c r="C3" s="23" t="s">
        <v>43</v>
      </c>
      <c r="D3" s="24" t="s">
        <v>12</v>
      </c>
      <c r="E3" s="25">
        <v>4</v>
      </c>
      <c r="F3" s="31">
        <f>G3/E3</f>
        <v>99750</v>
      </c>
      <c r="G3" s="34">
        <v>399000</v>
      </c>
      <c r="H3">
        <v>7.2</v>
      </c>
      <c r="I3">
        <f>H3*E3</f>
        <v>28.8</v>
      </c>
    </row>
    <row r="4" spans="1:9" ht="51" customHeight="1">
      <c r="A4" s="23" t="s">
        <v>20</v>
      </c>
      <c r="B4" s="21" t="s">
        <v>23</v>
      </c>
      <c r="C4" s="22" t="s">
        <v>25</v>
      </c>
      <c r="D4" s="24" t="s">
        <v>12</v>
      </c>
      <c r="E4" s="25">
        <v>2</v>
      </c>
      <c r="F4" s="31">
        <v>53700</v>
      </c>
      <c r="G4" s="35">
        <f>E4*F4</f>
        <v>107400</v>
      </c>
      <c r="H4">
        <v>4.5</v>
      </c>
      <c r="I4">
        <f aca="true" t="shared" si="0" ref="I4:I13">H4*E4</f>
        <v>9</v>
      </c>
    </row>
    <row r="5" spans="1:9" ht="54.75" customHeight="1">
      <c r="A5" s="20" t="s">
        <v>21</v>
      </c>
      <c r="B5" s="22" t="s">
        <v>24</v>
      </c>
      <c r="C5" s="22" t="s">
        <v>26</v>
      </c>
      <c r="D5" s="24" t="s">
        <v>12</v>
      </c>
      <c r="E5" s="25">
        <v>5</v>
      </c>
      <c r="F5" s="31">
        <v>53700</v>
      </c>
      <c r="G5" s="35">
        <f>E5*F5</f>
        <v>268500</v>
      </c>
      <c r="H5">
        <v>4.5</v>
      </c>
      <c r="I5">
        <f t="shared" si="0"/>
        <v>22.5</v>
      </c>
    </row>
    <row r="6" spans="1:9" ht="48.75" customHeight="1">
      <c r="A6" s="23" t="s">
        <v>19</v>
      </c>
      <c r="B6" s="21" t="s">
        <v>27</v>
      </c>
      <c r="C6" s="26" t="s">
        <v>28</v>
      </c>
      <c r="D6" s="24" t="s">
        <v>12</v>
      </c>
      <c r="E6" s="25">
        <v>16</v>
      </c>
      <c r="F6" s="31">
        <f>G6/E6</f>
        <v>9800</v>
      </c>
      <c r="G6" s="35">
        <v>156800</v>
      </c>
      <c r="H6">
        <v>0.9</v>
      </c>
      <c r="I6">
        <f t="shared" si="0"/>
        <v>14.4</v>
      </c>
    </row>
    <row r="7" spans="1:9" ht="44.25" customHeight="1">
      <c r="A7" s="23" t="s">
        <v>19</v>
      </c>
      <c r="B7" s="21" t="s">
        <v>34</v>
      </c>
      <c r="C7" s="26" t="s">
        <v>36</v>
      </c>
      <c r="D7" s="24" t="s">
        <v>12</v>
      </c>
      <c r="E7" s="25">
        <v>8</v>
      </c>
      <c r="F7" s="31">
        <v>12040</v>
      </c>
      <c r="G7" s="31">
        <f aca="true" t="shared" si="1" ref="G7:G12">E7*F7</f>
        <v>96320</v>
      </c>
      <c r="H7">
        <v>1.1</v>
      </c>
      <c r="I7">
        <f t="shared" si="0"/>
        <v>8.8</v>
      </c>
    </row>
    <row r="8" spans="1:9" ht="54.75" customHeight="1">
      <c r="A8" s="26" t="s">
        <v>29</v>
      </c>
      <c r="B8" s="22" t="s">
        <v>35</v>
      </c>
      <c r="C8" s="26" t="s">
        <v>36</v>
      </c>
      <c r="D8" s="24" t="s">
        <v>12</v>
      </c>
      <c r="E8" s="28">
        <v>32</v>
      </c>
      <c r="F8" s="31">
        <v>12040</v>
      </c>
      <c r="G8" s="31">
        <f t="shared" si="1"/>
        <v>385280</v>
      </c>
      <c r="H8">
        <v>1.1</v>
      </c>
      <c r="I8">
        <f t="shared" si="0"/>
        <v>35.2</v>
      </c>
    </row>
    <row r="9" spans="1:9" ht="43.5" customHeight="1">
      <c r="A9" s="26" t="s">
        <v>30</v>
      </c>
      <c r="B9" s="22" t="s">
        <v>35</v>
      </c>
      <c r="C9" s="26" t="s">
        <v>36</v>
      </c>
      <c r="D9" s="24" t="s">
        <v>12</v>
      </c>
      <c r="E9" s="28">
        <v>8</v>
      </c>
      <c r="F9" s="31">
        <v>12040</v>
      </c>
      <c r="G9" s="31">
        <f t="shared" si="1"/>
        <v>96320</v>
      </c>
      <c r="H9">
        <v>1.1</v>
      </c>
      <c r="I9">
        <f t="shared" si="0"/>
        <v>8.8</v>
      </c>
    </row>
    <row r="10" spans="1:9" ht="62.25" customHeight="1">
      <c r="A10" s="23" t="s">
        <v>31</v>
      </c>
      <c r="B10" s="22" t="s">
        <v>35</v>
      </c>
      <c r="C10" s="26" t="s">
        <v>36</v>
      </c>
      <c r="D10" s="24" t="s">
        <v>12</v>
      </c>
      <c r="E10" s="25">
        <v>34</v>
      </c>
      <c r="F10" s="31">
        <v>12040</v>
      </c>
      <c r="G10" s="31">
        <f t="shared" si="1"/>
        <v>409360</v>
      </c>
      <c r="H10">
        <v>1.1</v>
      </c>
      <c r="I10">
        <f t="shared" si="0"/>
        <v>37.400000000000006</v>
      </c>
    </row>
    <row r="11" spans="1:9" ht="65.25" customHeight="1">
      <c r="A11" s="23" t="s">
        <v>32</v>
      </c>
      <c r="B11" s="22" t="s">
        <v>35</v>
      </c>
      <c r="C11" s="26" t="s">
        <v>36</v>
      </c>
      <c r="D11" s="24" t="s">
        <v>12</v>
      </c>
      <c r="E11" s="25">
        <v>4</v>
      </c>
      <c r="F11" s="31">
        <v>12040</v>
      </c>
      <c r="G11" s="31">
        <f t="shared" si="1"/>
        <v>48160</v>
      </c>
      <c r="H11">
        <v>1.1</v>
      </c>
      <c r="I11">
        <f t="shared" si="0"/>
        <v>4.4</v>
      </c>
    </row>
    <row r="12" spans="1:9" ht="57" customHeight="1">
      <c r="A12" s="26" t="s">
        <v>33</v>
      </c>
      <c r="B12" s="22" t="s">
        <v>35</v>
      </c>
      <c r="C12" s="26" t="s">
        <v>36</v>
      </c>
      <c r="D12" s="24" t="s">
        <v>12</v>
      </c>
      <c r="E12" s="25">
        <v>20</v>
      </c>
      <c r="F12" s="31">
        <v>12040</v>
      </c>
      <c r="G12" s="31">
        <f t="shared" si="1"/>
        <v>240800</v>
      </c>
      <c r="H12">
        <v>1.1</v>
      </c>
      <c r="I12">
        <f t="shared" si="0"/>
        <v>22</v>
      </c>
    </row>
    <row r="13" spans="1:9" ht="63" customHeight="1">
      <c r="A13" s="20" t="s">
        <v>38</v>
      </c>
      <c r="B13" s="22" t="s">
        <v>39</v>
      </c>
      <c r="C13" s="22" t="s">
        <v>37</v>
      </c>
      <c r="D13" s="24" t="s">
        <v>12</v>
      </c>
      <c r="E13" s="25">
        <v>21</v>
      </c>
      <c r="F13" s="31">
        <f>G13/E13</f>
        <v>7700</v>
      </c>
      <c r="G13" s="34">
        <v>161700</v>
      </c>
      <c r="H13">
        <v>0.7</v>
      </c>
      <c r="I13">
        <f t="shared" si="0"/>
        <v>14.7</v>
      </c>
    </row>
    <row r="14" ht="15">
      <c r="G14" s="36">
        <f>SUM(G3:G13)</f>
        <v>2369640</v>
      </c>
    </row>
    <row r="15" ht="18.75">
      <c r="G15" s="3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7.28125" style="0" customWidth="1"/>
    <col min="2" max="2" width="42.7109375" style="0" customWidth="1"/>
    <col min="3" max="3" width="18.140625" style="0" customWidth="1"/>
    <col min="4" max="4" width="12.140625" style="0" customWidth="1"/>
    <col min="7" max="7" width="16.00390625" style="0" customWidth="1"/>
  </cols>
  <sheetData>
    <row r="3" spans="1:7" ht="48" customHeight="1">
      <c r="A3" s="23" t="s">
        <v>19</v>
      </c>
      <c r="B3" s="21" t="s">
        <v>22</v>
      </c>
      <c r="C3" s="23" t="s">
        <v>43</v>
      </c>
      <c r="D3" s="24" t="s">
        <v>12</v>
      </c>
      <c r="E3" s="25">
        <v>4</v>
      </c>
      <c r="F3" s="31">
        <f>G3/E3</f>
        <v>99750</v>
      </c>
      <c r="G3" s="34">
        <v>399000</v>
      </c>
    </row>
    <row r="4" spans="1:7" ht="48.75" customHeight="1">
      <c r="A4" s="23" t="s">
        <v>19</v>
      </c>
      <c r="B4" s="21" t="s">
        <v>27</v>
      </c>
      <c r="C4" s="26" t="s">
        <v>28</v>
      </c>
      <c r="D4" s="24" t="s">
        <v>12</v>
      </c>
      <c r="E4" s="25">
        <v>16</v>
      </c>
      <c r="F4" s="31">
        <f>G4/E4</f>
        <v>9800</v>
      </c>
      <c r="G4" s="35">
        <v>156800</v>
      </c>
    </row>
    <row r="5" spans="1:7" ht="44.25" customHeight="1">
      <c r="A5" s="23" t="s">
        <v>19</v>
      </c>
      <c r="B5" s="21" t="s">
        <v>34</v>
      </c>
      <c r="C5" s="26" t="s">
        <v>36</v>
      </c>
      <c r="D5" s="24" t="s">
        <v>12</v>
      </c>
      <c r="E5" s="25">
        <v>8</v>
      </c>
      <c r="F5" s="31">
        <v>12040</v>
      </c>
      <c r="G5" s="31">
        <f aca="true" t="shared" si="0" ref="G5:G10">E5*F5</f>
        <v>96320</v>
      </c>
    </row>
    <row r="6" spans="1:7" ht="54.75" customHeight="1">
      <c r="A6" s="26" t="s">
        <v>29</v>
      </c>
      <c r="B6" s="22" t="s">
        <v>35</v>
      </c>
      <c r="C6" s="26" t="s">
        <v>36</v>
      </c>
      <c r="D6" s="24" t="s">
        <v>12</v>
      </c>
      <c r="E6" s="28">
        <v>32</v>
      </c>
      <c r="F6" s="31">
        <v>12040</v>
      </c>
      <c r="G6" s="31">
        <f t="shared" si="0"/>
        <v>385280</v>
      </c>
    </row>
    <row r="7" spans="1:7" ht="43.5" customHeight="1">
      <c r="A7" s="26" t="s">
        <v>30</v>
      </c>
      <c r="B7" s="22" t="s">
        <v>35</v>
      </c>
      <c r="C7" s="26" t="s">
        <v>36</v>
      </c>
      <c r="D7" s="24" t="s">
        <v>12</v>
      </c>
      <c r="E7" s="28">
        <v>8</v>
      </c>
      <c r="F7" s="31">
        <v>12040</v>
      </c>
      <c r="G7" s="31">
        <f t="shared" si="0"/>
        <v>96320</v>
      </c>
    </row>
    <row r="8" spans="1:7" ht="62.25" customHeight="1">
      <c r="A8" s="23" t="s">
        <v>31</v>
      </c>
      <c r="B8" s="22" t="s">
        <v>35</v>
      </c>
      <c r="C8" s="26" t="s">
        <v>36</v>
      </c>
      <c r="D8" s="24" t="s">
        <v>12</v>
      </c>
      <c r="E8" s="25">
        <v>34</v>
      </c>
      <c r="F8" s="31">
        <v>12040</v>
      </c>
      <c r="G8" s="31">
        <f t="shared" si="0"/>
        <v>409360</v>
      </c>
    </row>
    <row r="9" spans="1:7" ht="65.25" customHeight="1">
      <c r="A9" s="23" t="s">
        <v>32</v>
      </c>
      <c r="B9" s="22" t="s">
        <v>35</v>
      </c>
      <c r="C9" s="26" t="s">
        <v>36</v>
      </c>
      <c r="D9" s="24" t="s">
        <v>12</v>
      </c>
      <c r="E9" s="25">
        <v>4</v>
      </c>
      <c r="F9" s="31">
        <v>12040</v>
      </c>
      <c r="G9" s="31">
        <f t="shared" si="0"/>
        <v>48160</v>
      </c>
    </row>
    <row r="10" spans="1:7" ht="57" customHeight="1">
      <c r="A10" s="26" t="s">
        <v>33</v>
      </c>
      <c r="B10" s="22" t="s">
        <v>35</v>
      </c>
      <c r="C10" s="26" t="s">
        <v>36</v>
      </c>
      <c r="D10" s="24" t="s">
        <v>12</v>
      </c>
      <c r="E10" s="25">
        <v>20</v>
      </c>
      <c r="F10" s="31">
        <v>12040</v>
      </c>
      <c r="G10" s="31">
        <f t="shared" si="0"/>
        <v>240800</v>
      </c>
    </row>
    <row r="11" ht="15">
      <c r="G11" s="36">
        <f>SUM(G3:G10)</f>
        <v>1832040</v>
      </c>
    </row>
    <row r="12" spans="7:8" ht="15">
      <c r="G12" s="32">
        <v>500000</v>
      </c>
      <c r="H12" t="s">
        <v>45</v>
      </c>
    </row>
    <row r="13" spans="6:7" ht="18.75">
      <c r="F13" t="s">
        <v>46</v>
      </c>
      <c r="G13" s="37">
        <f>SUM(G11:G12)</f>
        <v>2332040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2015-06-25T05:08:54Z</cp:lastPrinted>
  <dcterms:created xsi:type="dcterms:W3CDTF">2006-09-28T05:33:49Z</dcterms:created>
  <dcterms:modified xsi:type="dcterms:W3CDTF">2017-03-28T12:00:30Z</dcterms:modified>
  <cp:category/>
  <cp:version/>
  <cp:contentType/>
  <cp:contentStatus/>
</cp:coreProperties>
</file>